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. nr 4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<sst xmlns="http://schemas.openxmlformats.org/spreadsheetml/2006/main" count="38" uniqueCount="35">
  <si>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 xml:space="preserve">                    Tabela Nr 4 do wykonania budżetu gm. BROCHÓW</t>
  </si>
  <si>
    <t xml:space="preserve">  </t>
  </si>
  <si>
    <t xml:space="preserve">                    za 2014 r.</t>
  </si>
  <si>
    <t>Dochody i wydatki związane z realizacją zadań z zakresu administracji rządowej i innych zleconych odrębnymi ustawami w 2014 r.- wykonanie wg stanu na 31.12.2014</t>
  </si>
  <si>
    <t>Dział</t>
  </si>
  <si>
    <t>Rozdział</t>
  </si>
  <si>
    <t>Nazwa zadania</t>
  </si>
  <si>
    <t>Dotacje
ogółem /plan/</t>
  </si>
  <si>
    <t>Wykonanie wg stanu na 31.12.2014</t>
  </si>
  <si>
    <t>% wykonania</t>
  </si>
  <si>
    <t xml:space="preserve">Wydatki
ogółem/plan/
</t>
  </si>
  <si>
    <t>z tego:</t>
  </si>
  <si>
    <t>wydatki bieżące</t>
  </si>
  <si>
    <t>Wykonanie stan na 31.12.2014</t>
  </si>
  <si>
    <t>Wydatki mająt. /brak/</t>
  </si>
  <si>
    <t>010</t>
  </si>
  <si>
    <t>Rolnictwo i łowiectwo</t>
  </si>
  <si>
    <t>01095</t>
  </si>
  <si>
    <t>Dopłata do podatku akcyzowego zawartego w cenie oleju napęd. wykorzystywanego do produkcji roln.</t>
  </si>
  <si>
    <t xml:space="preserve">Wydatki na obsługę  zadań zlec.  z zakresu administracji rządowej dotyczących spraw USC, wojskowych, działalności gospodarczej  </t>
  </si>
  <si>
    <t>Administracja publiczna</t>
  </si>
  <si>
    <t>Aktualizacja spisów wyborców</t>
  </si>
  <si>
    <t>Wybory do rad gmin, powiatu i województwa</t>
  </si>
  <si>
    <t>Obsł.wyborów do Parlamentu Europejskiego</t>
  </si>
  <si>
    <t>Urzędy  naczelnych organów władzy państwowej, kontroli i ochrony prawa oraz sądownictwa</t>
  </si>
  <si>
    <t>Szkolenie pracowników dotyczące oc</t>
  </si>
  <si>
    <t xml:space="preserve">Aktualizacja dokumentacji z zakresu oc </t>
  </si>
  <si>
    <t>Szkoły podstawowe</t>
  </si>
  <si>
    <t>Oświata i wychowanie</t>
  </si>
  <si>
    <t>Wypłata świadczeń rodzinnych, świadczeń z funduszu alimentacyjnego oraz składki na ubezpieczenia emerytalne i rentowe z ubezpieczenia społecznego dla podopiecznych oraz wydatki  na obsługę tych świadczeń</t>
  </si>
  <si>
    <t>Opłata składek na ubezpieczenia zdrowotne opłacane za osoby pobierające niektóre świadczenia z pomocy społecznej, niektóre świadczenia rodzinne oraz za osoby uczestniczące w zajęciach w centrum integracji społecznej</t>
  </si>
  <si>
    <t xml:space="preserve">Wydatki na usługi opiekuńcze i specjalistyczne usługi opiekuńcze </t>
  </si>
  <si>
    <t>Wydatki  na realiz. rządowego programu wspierania niektórych osób pobier. św. pielęgnacyjne</t>
  </si>
  <si>
    <t>Pomoc społeczna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</si>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</sst>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6"/>
      <name val="Arial"/>
      <family val="2"/>
    </font>
    <font>
      <sz val="8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.5"/>
      <name val="Arial"/>
      <family val="2"/>
    </font>
    <font>
      <b/>
      <sz val="11"/>
      <name val="Arial CE"/>
      <family val="2"/>
    </font>
    <font>
      <b/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0" xfId="0" applyFont="1" applyAlignment="1">
      <alignment/>
    </xf>
    <xf numFmtId="49" fontId="21" fillId="0" borderId="11" xfId="0" applyNumberFormat="1" applyFont="1" applyBorder="1" applyAlignment="1">
      <alignment horizontal="right" vertical="center"/>
    </xf>
    <xf numFmtId="49" fontId="26" fillId="0" borderId="12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 wrapText="1"/>
    </xf>
    <xf numFmtId="4" fontId="21" fillId="0" borderId="13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8" fillId="0" borderId="11" xfId="0" applyFont="1" applyBorder="1" applyAlignment="1">
      <alignment horizontal="right" vertical="center"/>
    </xf>
    <xf numFmtId="0" fontId="0" fillId="0" borderId="0" xfId="0" applyFont="1" applyAlignment="1">
      <alignment/>
    </xf>
    <xf numFmtId="49" fontId="21" fillId="0" borderId="10" xfId="0" applyNumberFormat="1" applyFont="1" applyBorder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4" fontId="28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28" fillId="0" borderId="10" xfId="0" applyFont="1" applyBorder="1" applyAlignment="1">
      <alignment horizontal="right" vertical="center"/>
    </xf>
    <xf numFmtId="0" fontId="18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2" fontId="19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4" fontId="18" fillId="0" borderId="14" xfId="0" applyNumberFormat="1" applyFont="1" applyBorder="1" applyAlignment="1">
      <alignment horizontal="right" vertical="center"/>
    </xf>
    <xf numFmtId="2" fontId="22" fillId="0" borderId="14" xfId="0" applyNumberFormat="1" applyFont="1" applyBorder="1" applyAlignment="1">
      <alignment horizontal="right" vertical="center"/>
    </xf>
    <xf numFmtId="0" fontId="29" fillId="0" borderId="16" xfId="0" applyFont="1" applyBorder="1" applyAlignment="1">
      <alignment vertical="center"/>
    </xf>
    <xf numFmtId="0" fontId="2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4" fontId="18" fillId="0" borderId="10" xfId="0" applyNumberFormat="1" applyFont="1" applyBorder="1" applyAlignment="1">
      <alignment vertical="center"/>
    </xf>
    <xf numFmtId="4" fontId="29" fillId="0" borderId="10" xfId="0" applyNumberFormat="1" applyFont="1" applyBorder="1" applyAlignment="1">
      <alignment horizontal="right" vertical="center"/>
    </xf>
    <xf numFmtId="2" fontId="18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2" fontId="29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19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/>
    </xf>
    <xf numFmtId="2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18" fillId="0" borderId="1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8" fillId="0" borderId="17" xfId="0" applyFont="1" applyBorder="1" applyAlignment="1">
      <alignment/>
    </xf>
    <xf numFmtId="4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33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6">
      <selection activeCell="K16" sqref="K16"/>
    </sheetView>
  </sheetViews>
  <sheetFormatPr defaultColWidth="9.140625" defaultRowHeight="12.75"/>
  <cols>
    <col min="1" max="1" width="5.28125" style="1" customWidth="1"/>
    <col min="2" max="2" width="6.7109375" style="2" customWidth="1"/>
    <col min="3" max="3" width="26.57421875" style="3" customWidth="1"/>
    <col min="4" max="4" width="11.57421875" style="3" customWidth="1"/>
    <col min="5" max="5" width="11.421875" style="3" customWidth="1"/>
    <col min="6" max="6" width="6.57421875" style="4" customWidth="1"/>
    <col min="7" max="8" width="11.421875" style="3" customWidth="1"/>
    <col min="9" max="9" width="5.7109375" style="4" customWidth="1"/>
    <col min="10" max="10" width="11.421875" style="4" customWidth="1"/>
    <col min="11" max="11" width="12.57421875" style="4" customWidth="1"/>
    <col min="12" max="12" width="6.28125" style="4" customWidth="1"/>
    <col min="13" max="13" width="6.28125" style="0" customWidth="1"/>
  </cols>
  <sheetData>
    <row r="1" spans="7:8" ht="12.75">
      <c r="G1" s="4" t="s">
        <v>0</v>
      </c>
      <c r="H1" s="4"/>
    </row>
    <row r="2" spans="3:8" ht="12.75">
      <c r="C2" s="3" t="s">
        <v>1</v>
      </c>
      <c r="G2" s="4" t="s">
        <v>2</v>
      </c>
      <c r="H2" s="4"/>
    </row>
    <row r="3" spans="1:13" ht="48.75" customHeight="1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s="6" customFormat="1" ht="20.25" customHeight="1">
      <c r="A4" s="67" t="s">
        <v>4</v>
      </c>
      <c r="B4" s="68" t="s">
        <v>5</v>
      </c>
      <c r="C4" s="67" t="s">
        <v>6</v>
      </c>
      <c r="D4" s="69" t="s">
        <v>7</v>
      </c>
      <c r="E4" s="69" t="s">
        <v>8</v>
      </c>
      <c r="F4" s="70" t="s">
        <v>9</v>
      </c>
      <c r="G4" s="69" t="s">
        <v>10</v>
      </c>
      <c r="H4" s="69" t="s">
        <v>8</v>
      </c>
      <c r="I4" s="70" t="s">
        <v>9</v>
      </c>
      <c r="J4" s="69" t="s">
        <v>11</v>
      </c>
      <c r="K4" s="69"/>
      <c r="L4" s="69"/>
      <c r="M4" s="69"/>
    </row>
    <row r="5" spans="1:13" s="6" customFormat="1" ht="65.25" customHeight="1">
      <c r="A5" s="67"/>
      <c r="B5" s="68"/>
      <c r="C5" s="67"/>
      <c r="D5" s="69"/>
      <c r="E5" s="69"/>
      <c r="F5" s="70"/>
      <c r="G5" s="69"/>
      <c r="H5" s="69"/>
      <c r="I5" s="70"/>
      <c r="J5" s="5" t="s">
        <v>12</v>
      </c>
      <c r="K5" s="5" t="s">
        <v>13</v>
      </c>
      <c r="L5" s="5" t="s">
        <v>9</v>
      </c>
      <c r="M5" s="5" t="s">
        <v>14</v>
      </c>
    </row>
    <row r="6" spans="1:13" s="10" customFormat="1" ht="9" customHeight="1">
      <c r="A6" s="7">
        <v>1</v>
      </c>
      <c r="B6" s="8">
        <v>2</v>
      </c>
      <c r="C6" s="9">
        <v>3</v>
      </c>
      <c r="D6" s="8">
        <v>4</v>
      </c>
      <c r="E6" s="8"/>
      <c r="F6" s="8"/>
      <c r="G6" s="8">
        <v>5</v>
      </c>
      <c r="H6" s="8"/>
      <c r="I6" s="8"/>
      <c r="J6" s="8">
        <v>6</v>
      </c>
      <c r="K6" s="8"/>
      <c r="L6" s="8"/>
      <c r="M6" s="8">
        <v>0</v>
      </c>
    </row>
    <row r="7" spans="1:13" s="17" customFormat="1" ht="30" customHeight="1">
      <c r="A7" s="11" t="s">
        <v>15</v>
      </c>
      <c r="B7" s="12"/>
      <c r="C7" s="13" t="s">
        <v>16</v>
      </c>
      <c r="D7" s="14">
        <f>SUM(D8)</f>
        <v>87147.67</v>
      </c>
      <c r="E7" s="14">
        <f>SUM(E8)</f>
        <v>87027.51</v>
      </c>
      <c r="F7" s="15">
        <v>99.86</v>
      </c>
      <c r="G7" s="14">
        <f>SUM(G8)</f>
        <v>87147.67</v>
      </c>
      <c r="H7" s="14">
        <f>SUM(H8)</f>
        <v>87027.51</v>
      </c>
      <c r="I7" s="15">
        <v>99.86</v>
      </c>
      <c r="J7" s="14">
        <f>SUM(J8)</f>
        <v>87147.67</v>
      </c>
      <c r="K7" s="14">
        <f>SUM(K8)</f>
        <v>87027.51</v>
      </c>
      <c r="L7" s="15">
        <v>99.86</v>
      </c>
      <c r="M7" s="16">
        <v>0</v>
      </c>
    </row>
    <row r="8" spans="1:13" s="17" customFormat="1" ht="45" customHeight="1">
      <c r="A8" s="18"/>
      <c r="B8" s="19" t="s">
        <v>17</v>
      </c>
      <c r="C8" s="20" t="s">
        <v>18</v>
      </c>
      <c r="D8" s="21">
        <v>87147.67</v>
      </c>
      <c r="E8" s="21">
        <v>87027.51</v>
      </c>
      <c r="F8" s="22">
        <v>99.86</v>
      </c>
      <c r="G8" s="21">
        <v>87147.67</v>
      </c>
      <c r="H8" s="21">
        <v>87027.51</v>
      </c>
      <c r="I8" s="22">
        <v>99.86</v>
      </c>
      <c r="J8" s="21">
        <v>87147.67</v>
      </c>
      <c r="K8" s="21">
        <v>87027.51</v>
      </c>
      <c r="L8" s="22">
        <v>99.86</v>
      </c>
      <c r="M8" s="23">
        <v>0</v>
      </c>
    </row>
    <row r="9" spans="1:13" ht="65.25" customHeight="1">
      <c r="A9" s="24">
        <v>750</v>
      </c>
      <c r="B9" s="25">
        <v>75011</v>
      </c>
      <c r="C9" s="26" t="s">
        <v>19</v>
      </c>
      <c r="D9" s="27">
        <v>39274</v>
      </c>
      <c r="E9" s="27">
        <v>39274</v>
      </c>
      <c r="F9" s="28">
        <v>100</v>
      </c>
      <c r="G9" s="27">
        <v>39274</v>
      </c>
      <c r="H9" s="27">
        <v>39274</v>
      </c>
      <c r="I9" s="28">
        <v>100</v>
      </c>
      <c r="J9" s="27">
        <v>39274</v>
      </c>
      <c r="K9" s="27">
        <v>39274</v>
      </c>
      <c r="L9" s="28">
        <v>100</v>
      </c>
      <c r="M9" s="29">
        <v>0</v>
      </c>
    </row>
    <row r="10" spans="1:13" s="36" customFormat="1" ht="17.25" customHeight="1">
      <c r="A10" s="30">
        <v>750</v>
      </c>
      <c r="B10" s="31"/>
      <c r="C10" s="32" t="s">
        <v>20</v>
      </c>
      <c r="D10" s="33">
        <f>SUM(D9)</f>
        <v>39274</v>
      </c>
      <c r="E10" s="33">
        <f>SUM(E9)</f>
        <v>39274</v>
      </c>
      <c r="F10" s="34">
        <v>100</v>
      </c>
      <c r="G10" s="33">
        <f>SUM(G9)</f>
        <v>39274</v>
      </c>
      <c r="H10" s="33">
        <f>SUM(H9)</f>
        <v>39274</v>
      </c>
      <c r="I10" s="34">
        <v>100</v>
      </c>
      <c r="J10" s="33">
        <f>SUM(J9)</f>
        <v>39274</v>
      </c>
      <c r="K10" s="33">
        <f>SUM(K9)</f>
        <v>39274</v>
      </c>
      <c r="L10" s="34">
        <v>100</v>
      </c>
      <c r="M10" s="35">
        <v>0</v>
      </c>
    </row>
    <row r="11" spans="1:13" s="17" customFormat="1" ht="22.5" customHeight="1">
      <c r="A11" s="29">
        <v>751</v>
      </c>
      <c r="B11" s="37">
        <v>75101</v>
      </c>
      <c r="C11" s="38" t="s">
        <v>21</v>
      </c>
      <c r="D11" s="39">
        <v>746</v>
      </c>
      <c r="E11" s="39">
        <v>746</v>
      </c>
      <c r="F11" s="28">
        <v>100</v>
      </c>
      <c r="G11" s="39">
        <v>746</v>
      </c>
      <c r="H11" s="39">
        <v>746</v>
      </c>
      <c r="I11" s="28">
        <v>100</v>
      </c>
      <c r="J11" s="39">
        <v>746</v>
      </c>
      <c r="K11" s="39">
        <v>746</v>
      </c>
      <c r="L11" s="28">
        <v>100</v>
      </c>
      <c r="M11" s="29">
        <v>0</v>
      </c>
    </row>
    <row r="12" spans="1:13" s="17" customFormat="1" ht="22.5" customHeight="1">
      <c r="A12" s="29"/>
      <c r="B12" s="37">
        <v>75109</v>
      </c>
      <c r="C12" s="38" t="s">
        <v>22</v>
      </c>
      <c r="D12" s="40">
        <v>36837</v>
      </c>
      <c r="E12" s="40">
        <v>25057</v>
      </c>
      <c r="F12" s="41">
        <v>68.02</v>
      </c>
      <c r="G12" s="40">
        <v>36837</v>
      </c>
      <c r="H12" s="40">
        <v>25057</v>
      </c>
      <c r="I12" s="41">
        <v>68.02</v>
      </c>
      <c r="J12" s="40">
        <v>36837</v>
      </c>
      <c r="K12" s="40">
        <v>25057</v>
      </c>
      <c r="L12" s="41">
        <v>68.02</v>
      </c>
      <c r="M12" s="29"/>
    </row>
    <row r="13" spans="1:13" s="17" customFormat="1" ht="22.5" customHeight="1">
      <c r="A13" s="29"/>
      <c r="B13" s="37">
        <v>75113</v>
      </c>
      <c r="C13" s="38" t="s">
        <v>23</v>
      </c>
      <c r="D13" s="40">
        <v>11813</v>
      </c>
      <c r="E13" s="40">
        <v>11813</v>
      </c>
      <c r="F13" s="41">
        <v>100</v>
      </c>
      <c r="G13" s="40">
        <v>11813</v>
      </c>
      <c r="H13" s="40">
        <v>11813</v>
      </c>
      <c r="I13" s="41">
        <v>100</v>
      </c>
      <c r="J13" s="40">
        <v>11813</v>
      </c>
      <c r="K13" s="40">
        <v>11813</v>
      </c>
      <c r="L13" s="28">
        <v>100</v>
      </c>
      <c r="M13" s="29">
        <v>0</v>
      </c>
    </row>
    <row r="14" spans="1:13" s="36" customFormat="1" ht="54.75" customHeight="1">
      <c r="A14" s="42">
        <v>751</v>
      </c>
      <c r="B14" s="31"/>
      <c r="C14" s="43" t="s">
        <v>24</v>
      </c>
      <c r="D14" s="44">
        <f>SUM(D11:D13)</f>
        <v>49396</v>
      </c>
      <c r="E14" s="44">
        <f>SUM(E11:E13)</f>
        <v>37616</v>
      </c>
      <c r="F14" s="45">
        <v>76.15</v>
      </c>
      <c r="G14" s="44">
        <f>SUM(G11:G13)</f>
        <v>49396</v>
      </c>
      <c r="H14" s="44">
        <f>SUM(H11:H13)</f>
        <v>37616</v>
      </c>
      <c r="I14" s="45">
        <v>76.15</v>
      </c>
      <c r="J14" s="44">
        <f>SUM(J11:J13)</f>
        <v>49396</v>
      </c>
      <c r="K14" s="44">
        <f>SUM(K11:K13)</f>
        <v>37616</v>
      </c>
      <c r="L14" s="45">
        <v>76.15</v>
      </c>
      <c r="M14" s="30">
        <v>0</v>
      </c>
    </row>
    <row r="15" spans="1:13" s="36" customFormat="1" ht="28.5" customHeight="1">
      <c r="A15" s="42">
        <v>752</v>
      </c>
      <c r="B15" s="37">
        <v>75212</v>
      </c>
      <c r="C15" s="38" t="s">
        <v>25</v>
      </c>
      <c r="D15" s="46">
        <v>500</v>
      </c>
      <c r="E15" s="46">
        <v>500</v>
      </c>
      <c r="F15" s="28">
        <v>100</v>
      </c>
      <c r="G15" s="46">
        <v>500</v>
      </c>
      <c r="H15" s="46">
        <v>500</v>
      </c>
      <c r="I15" s="47">
        <v>100</v>
      </c>
      <c r="J15" s="46">
        <v>500</v>
      </c>
      <c r="K15" s="30">
        <v>500</v>
      </c>
      <c r="L15" s="48">
        <v>100</v>
      </c>
      <c r="M15" s="30">
        <v>0</v>
      </c>
    </row>
    <row r="16" spans="1:13" s="36" customFormat="1" ht="30.75" customHeight="1">
      <c r="A16" s="42">
        <v>754</v>
      </c>
      <c r="B16" s="37">
        <v>75414</v>
      </c>
      <c r="C16" s="38" t="s">
        <v>26</v>
      </c>
      <c r="D16" s="46">
        <v>400</v>
      </c>
      <c r="E16" s="46">
        <v>400</v>
      </c>
      <c r="F16" s="28">
        <v>100</v>
      </c>
      <c r="G16" s="46">
        <v>400</v>
      </c>
      <c r="H16" s="46">
        <v>400</v>
      </c>
      <c r="I16" s="47">
        <v>100</v>
      </c>
      <c r="J16" s="46">
        <v>400</v>
      </c>
      <c r="K16" s="30">
        <v>400</v>
      </c>
      <c r="L16" s="48">
        <v>100</v>
      </c>
      <c r="M16" s="30">
        <v>0</v>
      </c>
    </row>
    <row r="17" spans="1:13" s="36" customFormat="1" ht="30.75" customHeight="1">
      <c r="A17" s="42">
        <v>801</v>
      </c>
      <c r="B17" s="37">
        <v>80101</v>
      </c>
      <c r="C17" s="38" t="s">
        <v>27</v>
      </c>
      <c r="D17" s="40">
        <v>3975</v>
      </c>
      <c r="E17" s="40">
        <v>3860.98</v>
      </c>
      <c r="F17" s="41">
        <v>97.13</v>
      </c>
      <c r="G17" s="40">
        <v>3975</v>
      </c>
      <c r="H17" s="40">
        <v>3860.98</v>
      </c>
      <c r="I17" s="49">
        <v>97.13</v>
      </c>
      <c r="J17" s="40">
        <v>3975</v>
      </c>
      <c r="K17" s="40">
        <v>3860.98</v>
      </c>
      <c r="L17" s="41">
        <v>97.13</v>
      </c>
      <c r="M17" s="40"/>
    </row>
    <row r="18" spans="1:13" s="36" customFormat="1" ht="30.75" customHeight="1">
      <c r="A18" s="42">
        <v>801</v>
      </c>
      <c r="B18" s="31"/>
      <c r="C18" s="43" t="s">
        <v>28</v>
      </c>
      <c r="D18" s="44">
        <f>SUM(D17)</f>
        <v>3975</v>
      </c>
      <c r="E18" s="44">
        <f>SUM(E17)</f>
        <v>3860.98</v>
      </c>
      <c r="F18" s="45">
        <v>97.13</v>
      </c>
      <c r="G18" s="44">
        <f>SUM(G17)</f>
        <v>3975</v>
      </c>
      <c r="H18" s="44">
        <f>SUM(H17)</f>
        <v>3860.98</v>
      </c>
      <c r="I18" s="50">
        <v>97.13</v>
      </c>
      <c r="J18" s="44">
        <f>SUM(J17)</f>
        <v>3975</v>
      </c>
      <c r="K18" s="44">
        <f>SUM(K17)</f>
        <v>3860.98</v>
      </c>
      <c r="L18" s="45">
        <v>97.13</v>
      </c>
      <c r="M18" s="44"/>
    </row>
    <row r="19" spans="1:13" s="52" customFormat="1" ht="85.5" customHeight="1">
      <c r="A19" s="30">
        <v>852</v>
      </c>
      <c r="B19" s="37">
        <v>85212</v>
      </c>
      <c r="C19" s="38" t="s">
        <v>29</v>
      </c>
      <c r="D19" s="27">
        <v>1358589</v>
      </c>
      <c r="E19" s="27">
        <v>1332969.15</v>
      </c>
      <c r="F19" s="51">
        <v>98.11</v>
      </c>
      <c r="G19" s="27">
        <v>1358589</v>
      </c>
      <c r="H19" s="27">
        <v>1332969.15</v>
      </c>
      <c r="I19" s="51">
        <v>98.11</v>
      </c>
      <c r="J19" s="27">
        <v>1358589</v>
      </c>
      <c r="K19" s="27">
        <v>1332969.15</v>
      </c>
      <c r="L19" s="51">
        <v>98.11</v>
      </c>
      <c r="M19" s="29">
        <v>0</v>
      </c>
    </row>
    <row r="20" spans="1:17" ht="81.75" customHeight="1">
      <c r="A20" s="30">
        <v>852</v>
      </c>
      <c r="B20" s="37">
        <v>85213</v>
      </c>
      <c r="C20" s="38" t="s">
        <v>30</v>
      </c>
      <c r="D20" s="27">
        <v>5980</v>
      </c>
      <c r="E20" s="27">
        <v>5979.12</v>
      </c>
      <c r="F20" s="28">
        <v>99.99</v>
      </c>
      <c r="G20" s="27">
        <v>5980</v>
      </c>
      <c r="H20" s="27">
        <v>5979.12</v>
      </c>
      <c r="I20" s="51">
        <v>99.99</v>
      </c>
      <c r="J20" s="27">
        <v>5980</v>
      </c>
      <c r="K20" s="27">
        <v>5979.12</v>
      </c>
      <c r="L20" s="51">
        <v>99.99</v>
      </c>
      <c r="M20" s="53">
        <v>0</v>
      </c>
      <c r="N20" s="54"/>
      <c r="O20" s="54"/>
      <c r="P20" s="54"/>
      <c r="Q20" s="54"/>
    </row>
    <row r="21" spans="1:17" s="52" customFormat="1" ht="33.75" customHeight="1">
      <c r="A21" s="30">
        <v>852</v>
      </c>
      <c r="B21" s="37">
        <v>85228</v>
      </c>
      <c r="C21" s="38" t="s">
        <v>31</v>
      </c>
      <c r="D21" s="27">
        <v>16800</v>
      </c>
      <c r="E21" s="27">
        <v>16800</v>
      </c>
      <c r="F21" s="28">
        <v>100</v>
      </c>
      <c r="G21" s="27">
        <v>16800</v>
      </c>
      <c r="H21" s="27">
        <v>16800</v>
      </c>
      <c r="I21" s="28">
        <v>100</v>
      </c>
      <c r="J21" s="27">
        <v>16800</v>
      </c>
      <c r="K21" s="27">
        <v>16800</v>
      </c>
      <c r="L21" s="28">
        <v>100</v>
      </c>
      <c r="M21" s="55">
        <v>0</v>
      </c>
      <c r="N21" s="56"/>
      <c r="O21" s="56"/>
      <c r="P21" s="56"/>
      <c r="Q21" s="56"/>
    </row>
    <row r="22" spans="1:17" s="17" customFormat="1" ht="39" customHeight="1">
      <c r="A22" s="29"/>
      <c r="B22" s="37">
        <v>85295</v>
      </c>
      <c r="C22" s="38" t="s">
        <v>32</v>
      </c>
      <c r="D22" s="57">
        <v>23099</v>
      </c>
      <c r="E22" s="57">
        <v>23099</v>
      </c>
      <c r="F22" s="28">
        <v>100</v>
      </c>
      <c r="G22" s="57">
        <v>23099</v>
      </c>
      <c r="H22" s="57">
        <v>23099</v>
      </c>
      <c r="I22" s="28">
        <v>100</v>
      </c>
      <c r="J22" s="57">
        <v>23099</v>
      </c>
      <c r="K22" s="57">
        <v>23099</v>
      </c>
      <c r="L22" s="28">
        <v>100</v>
      </c>
      <c r="M22" s="29">
        <v>0</v>
      </c>
      <c r="N22" s="58"/>
      <c r="O22" s="58"/>
      <c r="P22" s="58"/>
      <c r="Q22" s="58"/>
    </row>
    <row r="23" spans="1:17" s="61" customFormat="1" ht="29.25" customHeight="1">
      <c r="A23" s="30">
        <v>852</v>
      </c>
      <c r="B23" s="31"/>
      <c r="C23" s="59" t="s">
        <v>33</v>
      </c>
      <c r="D23" s="45">
        <f>SUM(D19:D22)</f>
        <v>1404468</v>
      </c>
      <c r="E23" s="45">
        <f>SUM(E19:E22)</f>
        <v>1378847.27</v>
      </c>
      <c r="F23" s="45">
        <v>98.18</v>
      </c>
      <c r="G23" s="45">
        <f>SUM(G19:G22)</f>
        <v>1404468</v>
      </c>
      <c r="H23" s="45">
        <f>SUM(H19:H22)</f>
        <v>1378847.27</v>
      </c>
      <c r="I23" s="45">
        <v>98.18</v>
      </c>
      <c r="J23" s="45">
        <f>SUM(J19:J22)</f>
        <v>1404468</v>
      </c>
      <c r="K23" s="45">
        <f>SUM(K19:K22)</f>
        <v>1378847.27</v>
      </c>
      <c r="L23" s="45">
        <v>98.18</v>
      </c>
      <c r="M23" s="47">
        <v>0</v>
      </c>
      <c r="N23" s="60"/>
      <c r="O23" s="60"/>
      <c r="P23" s="60"/>
      <c r="Q23" s="60"/>
    </row>
    <row r="24" spans="1:17" s="64" customFormat="1" ht="26.25" customHeight="1">
      <c r="A24" s="71" t="s">
        <v>34</v>
      </c>
      <c r="B24" s="71"/>
      <c r="C24" s="71"/>
      <c r="D24" s="62">
        <f>SUM(D7,D10,D14,D15,D16,D18,D23)</f>
        <v>1585160.67</v>
      </c>
      <c r="E24" s="62">
        <f>SUM(E7,E10,E14,E15,E16,E18,E23)</f>
        <v>1547525.76</v>
      </c>
      <c r="F24" s="63">
        <v>97.63</v>
      </c>
      <c r="G24" s="62">
        <f>SUM(G7,G10,G14,G15,G16,G18,G23)</f>
        <v>1585160.67</v>
      </c>
      <c r="H24" s="62">
        <f>SUM(H7,H10,H14,H15,H16,H18,H23)</f>
        <v>1547525.76</v>
      </c>
      <c r="I24" s="48">
        <v>97.63</v>
      </c>
      <c r="J24" s="62">
        <f>SUM(J7,J10,J14,J15,J16,J18,J23)</f>
        <v>1585160.67</v>
      </c>
      <c r="K24" s="62">
        <f>SUM(K7,K10,K14,K15,K16,K18,K23)</f>
        <v>1547525.76</v>
      </c>
      <c r="L24" s="48">
        <v>97.63</v>
      </c>
      <c r="M24" s="47">
        <v>0</v>
      </c>
      <c r="N24" s="60"/>
      <c r="O24" s="60"/>
      <c r="P24" s="60"/>
      <c r="Q24" s="60"/>
    </row>
    <row r="25" spans="14:17" ht="12.75">
      <c r="N25" s="54"/>
      <c r="O25" s="54"/>
      <c r="P25" s="54"/>
      <c r="Q25" s="54"/>
    </row>
    <row r="26" spans="1:12" ht="12.75">
      <c r="A26" s="65"/>
      <c r="L26" s="2"/>
    </row>
  </sheetData>
  <mergeCells count="12">
    <mergeCell ref="J4:M4"/>
    <mergeCell ref="A24:C24"/>
    <mergeCell ref="A3:M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479166666666667" right="0.2812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Grażyna Makowiecko</cp:lastModifiedBy>
  <cp:lastPrinted>2015-02-13T10:09:41Z</cp:lastPrinted>
  <dcterms:modified xsi:type="dcterms:W3CDTF">2015-02-13T10:10:11Z</dcterms:modified>
  <cp:category/>
  <cp:version/>
  <cp:contentType/>
  <cp:contentStatus/>
</cp:coreProperties>
</file>